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rgetaninecz1/Dropbox (Personal)/GTI Work/Hoshin Kanri/Appendices Worksheets/"/>
    </mc:Choice>
  </mc:AlternateContent>
  <xr:revisionPtr revIDLastSave="0" documentId="13_ncr:1_{3962F290-DBDB-8640-8624-3234DD57A187}" xr6:coauthVersionLast="47" xr6:coauthVersionMax="47" xr10:uidLastSave="{00000000-0000-0000-0000-000000000000}"/>
  <bookViews>
    <workbookView xWindow="32500" yWindow="500" windowWidth="32800" windowHeight="19480" tabRatio="765" xr2:uid="{FE043371-019B-43AC-AE9B-CD1FF4140F7A}"/>
  </bookViews>
  <sheets>
    <sheet name="Hoshin Countermeasure Form" sheetId="1" r:id="rId1"/>
  </sheets>
  <externalReferences>
    <externalReference r:id="rId2"/>
    <externalReference r:id="rId3"/>
    <externalReference r:id="rId4"/>
  </externalReferences>
  <definedNames>
    <definedName name="Assy_FPY_3IN1">'[1]Large SPV'!$AQ$1:$BG$39</definedName>
    <definedName name="Assy_Prod_3IN1">'[1]Large SPV'!$AQ$83:$BG$123</definedName>
    <definedName name="Assy_SR_3IN1">'[1]Large SPV'!$AQ$41:$BG$81</definedName>
    <definedName name="Bin">[2]Calculations!$BD$19:$BD$39</definedName>
    <definedName name="Body715">#REF!</definedName>
    <definedName name="Body715_FPY_3IN1">#REF!</definedName>
    <definedName name="Body715_Prod_3IN1">#REF!</definedName>
    <definedName name="Body715_SR_3IN1">#REF!</definedName>
    <definedName name="Body715FPY">#REF!</definedName>
    <definedName name="Body715Scrap">#REF!</definedName>
    <definedName name="centerline">OFFSET([2]Calculations!$CX$4,0,0,SUM([2]Calculations!$BB$4:$BB$4))</definedName>
    <definedName name="centerliner">OFFSET([2]Calculations!$DC$4,0,0,SUM([2]Calculations!$BB$4:$BB$4))</definedName>
    <definedName name="clearance">[3]Sheet1!$I$14</definedName>
    <definedName name="creepage">[3]Sheet1!$I$16</definedName>
    <definedName name="Data">#REF!</definedName>
    <definedName name="FMS">[1]VTL!$A$2:$I$13721</definedName>
    <definedName name="FMS_FPY_3IN1">[1]VTL!$AQ$1:$BG$39</definedName>
    <definedName name="FMS_Prod_3IN1">[1]VTL!$AQ$83:$BG$123</definedName>
    <definedName name="FMS_SR_3IN1">[1]VTL!$AQ$41:$BG$81</definedName>
    <definedName name="FMSFPY">[1]VTL!$K$2:$N$18931</definedName>
    <definedName name="FMSScrap">[1]VTL!$P$2:$S$24514</definedName>
    <definedName name="FREQUENCY">#REF!</definedName>
    <definedName name="GROUP">#REF!</definedName>
    <definedName name="In_Process">#REF!</definedName>
    <definedName name="lcl">OFFSET([2]Calculations!$CY$4,0,0,SUM([2]Calculations!$BB$4:$BB$4))</definedName>
    <definedName name="lsl">OFFSET([2]Calculations!$CZ$4,0,0,SUM([2]Calculations!$BB$4:$BB$4))</definedName>
    <definedName name="numberpts">OFFSET([2]Calculations!$A$4,0,0,SUM([2]Calculations!$BB$4:$BB$4))</definedName>
    <definedName name="numberptsr">OFFSET([2]Calculations!$B$4,0,0,SUM([2]Calculations!$BB$4:$BB$4))</definedName>
    <definedName name="old">#REF!</definedName>
    <definedName name="Plug_FPY_3IN1">'[1]G &amp; L'!$AQ$1:$BG$39</definedName>
    <definedName name="Plug_Prod_3IN1">'[1]G &amp; L'!$AQ$83:$BG$123</definedName>
    <definedName name="Plug_SR_3IN1">'[1]G &amp; L'!$AQ$41:$BG$81</definedName>
    <definedName name="Plug134">'[1]G &amp; L'!$A$2:$I$13721</definedName>
    <definedName name="Plug134FPY">'[1]G &amp; L'!$K$2:$N$18931</definedName>
    <definedName name="Plug134Scrap">'[1]G &amp; L'!$P$2:$S$24514</definedName>
    <definedName name="SmallLPV">'[1]Large SPV'!$A$2:$I$10000</definedName>
    <definedName name="SmallLPVFPY">'[1]Large SPV'!$K$2:$N$18931</definedName>
    <definedName name="SmallLPVScrap">'[1]Large SPV'!$P$2:$S$24514</definedName>
    <definedName name="Status">#REF!</definedName>
    <definedName name="TEST">#REF!</definedName>
    <definedName name="tol">OFFSET([2]Calculations!$DA$4,0,0,SUM([2]Calculations!$BB$4:$BB$4))</definedName>
    <definedName name="ucl">OFFSET([2]Calculations!$CW$4,0,0,SUM([2]Calculations!$BB$4:$BB$4))</definedName>
    <definedName name="uclR">OFFSET([2]Calculations!$DB$4,0,0,SUM([2]Calculations!$BB$4:$BB$4))</definedName>
    <definedName name="usl">OFFSET([2]Calculations!$CV$4,0,0,SUM([2]Calculations!$BB$4:$BB$4))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</calcChain>
</file>

<file path=xl/sharedStrings.xml><?xml version="1.0" encoding="utf-8"?>
<sst xmlns="http://schemas.openxmlformats.org/spreadsheetml/2006/main" count="18" uniqueCount="13">
  <si>
    <t>No.</t>
  </si>
  <si>
    <t>Issue</t>
  </si>
  <si>
    <t>Action</t>
  </si>
  <si>
    <t>Assigned
Member</t>
  </si>
  <si>
    <t>Completion Date</t>
  </si>
  <si>
    <t>Status</t>
  </si>
  <si>
    <t>Target</t>
  </si>
  <si>
    <t>Actual</t>
  </si>
  <si>
    <t>Complete</t>
  </si>
  <si>
    <t>On Track</t>
  </si>
  <si>
    <t>Not Started</t>
  </si>
  <si>
    <t>Behind</t>
  </si>
  <si>
    <t>Hoshin Countermeasure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</si>
</sst>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4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14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14" fontId="9" fillId="2" borderId="10" xfId="0" applyNumberFormat="1" applyFont="1" applyFill="1" applyBorder="1" applyAlignment="1" applyProtection="1">
      <alignment horizontal="center" vertical="center"/>
      <protection locked="0"/>
    </xf>
    <xf numFmtId="14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6">
    <cellStyle name="Comma 2 10" xfId="2" xr:uid="{33158E79-CFA0-4C99-9301-3CC3D4CA0DF7}"/>
    <cellStyle name="Currency 2" xfId="5" xr:uid="{475CB0A1-F2D5-4CC5-A03A-EA9EB0E403C9}"/>
    <cellStyle name="Currency 2 10" xfId="3" xr:uid="{4C0760E3-1DB6-40BA-8EF1-88E0D6CD09FF}"/>
    <cellStyle name="Normal" xfId="0" builtinId="0"/>
    <cellStyle name="Normal 2" xfId="4" xr:uid="{7FB4B359-6770-4AD4-896E-975781B56575}"/>
    <cellStyle name="Normal_Blank" xfId="1" xr:uid="{B4687237-B5E4-496D-AD02-8EBFB726B152}"/>
  </cellStyles>
  <dxfs count="5"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4531888"/>
        <c:axId val="1024537712"/>
      </c:barChart>
      <c:catAx>
        <c:axId val="1024531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537712"/>
        <c:crosses val="autoZero"/>
        <c:auto val="1"/>
        <c:lblAlgn val="ctr"/>
        <c:lblOffset val="100"/>
        <c:noMultiLvlLbl val="0"/>
      </c:catAx>
      <c:valAx>
        <c:axId val="102453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531888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2405280"/>
        <c:axId val="546499536"/>
      </c:barChart>
      <c:catAx>
        <c:axId val="1932405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99536"/>
        <c:crosses val="autoZero"/>
        <c:auto val="1"/>
        <c:lblAlgn val="ctr"/>
        <c:lblOffset val="100"/>
        <c:noMultiLvlLbl val="0"/>
      </c:catAx>
      <c:valAx>
        <c:axId val="5464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40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57150</xdr:rowOff>
    </xdr:from>
    <xdr:to>
      <xdr:col>13</xdr:col>
      <xdr:colOff>120650</xdr:colOff>
      <xdr:row>13</xdr:row>
      <xdr:rowOff>304800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A533F5-6EE0-ACF6-2CFB-250798D1D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222250</xdr:colOff>
      <xdr:row>3</xdr:row>
      <xdr:rowOff>50800</xdr:rowOff>
    </xdr:from>
    <xdr:to>
      <xdr:col>21</xdr:col>
      <xdr:colOff>1733550</xdr:colOff>
      <xdr:row>13</xdr:row>
      <xdr:rowOff>298450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4574869-833E-5683-F2EC-D438D2148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196850</xdr:colOff>
      <xdr:row>8</xdr:row>
      <xdr:rowOff>133350</xdr:rowOff>
    </xdr:from>
    <xdr:to>
      <xdr:col>12</xdr:col>
      <xdr:colOff>247650</xdr:colOff>
      <xdr:row>10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ECFCFD-D10E-2843-B323-8A9E8BCB5BA9}"/>
            </a:ext>
          </a:extLst>
        </xdr:cNvPr>
        <xdr:cNvSpPr txBox="1"/>
      </xdr:nvSpPr>
      <xdr:spPr>
        <a:xfrm>
          <a:off x="196850" y="1924050"/>
          <a:ext cx="44450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Supporting Data/Chart 1</a:t>
          </a:r>
        </a:p>
      </xdr:txBody>
    </xdr:sp>
    <xdr:clientData/>
  </xdr:twoCellAnchor>
  <xdr:twoCellAnchor>
    <xdr:from>
      <xdr:col>13</xdr:col>
      <xdr:colOff>419100</xdr:colOff>
      <xdr:row>8</xdr:row>
      <xdr:rowOff>133350</xdr:rowOff>
    </xdr:from>
    <xdr:to>
      <xdr:col>21</xdr:col>
      <xdr:colOff>1447800</xdr:colOff>
      <xdr:row>10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1EADDF5-84F5-4B16-8B71-A4B48A2A9191}"/>
            </a:ext>
          </a:extLst>
        </xdr:cNvPr>
        <xdr:cNvSpPr txBox="1"/>
      </xdr:nvSpPr>
      <xdr:spPr>
        <a:xfrm>
          <a:off x="5343525" y="1857375"/>
          <a:ext cx="42862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Supporting Data/Chart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side.craneco.com/users/Lean/Visual%20Workboards/Engineered%20Products/EPG%20Large%20SPV%20Visual%20Workboar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icorporation-my.sharepoint.com/personal/connellj_allsteeloffice_com/Documents/Historical/2019%20Temp/Transformation/Temp/Process%20Capability%20Form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Charts/Test%20Matrix/cbu_test_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 Data Entry"/>
      <sheetName val="FPY Pareto"/>
      <sheetName val="Scrap-Rework Pareto"/>
      <sheetName val="Large SPV"/>
      <sheetName val="G &amp; L"/>
      <sheetName val="VTL"/>
    </sheetNames>
    <sheetDataSet>
      <sheetData sheetId="0"/>
      <sheetData sheetId="1"/>
      <sheetData sheetId="2"/>
      <sheetData sheetId="3">
        <row r="1">
          <cell r="AR1" t="str">
            <v>FIRST PASS YIELD 3-IN-1 CHART - 6" - 12" SLEEVED PLUG VALVES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3">
          <cell r="A3">
            <v>38222</v>
          </cell>
          <cell r="B3">
            <v>8</v>
          </cell>
          <cell r="C3">
            <v>3</v>
          </cell>
          <cell r="D3">
            <v>8</v>
          </cell>
          <cell r="E3">
            <v>2.6666666666666665</v>
          </cell>
          <cell r="F3">
            <v>0</v>
          </cell>
          <cell r="G3">
            <v>1</v>
          </cell>
          <cell r="H3">
            <v>5</v>
          </cell>
          <cell r="I3">
            <v>1.6666666666666667</v>
          </cell>
          <cell r="K3">
            <v>38232</v>
          </cell>
          <cell r="L3">
            <v>1</v>
          </cell>
          <cell r="M3" t="str">
            <v xml:space="preserve">984821- 12" thur laekage adjusted bolts </v>
          </cell>
          <cell r="N3" t="str">
            <v>excessive machining</v>
          </cell>
          <cell r="P3">
            <v>38222</v>
          </cell>
          <cell r="Q3">
            <v>1</v>
          </cell>
          <cell r="R3" t="str">
            <v>Body Rusty</v>
          </cell>
          <cell r="S3" t="str">
            <v>Surface Rust</v>
          </cell>
        </row>
        <row r="4">
          <cell r="A4">
            <v>38223</v>
          </cell>
          <cell r="B4">
            <v>4</v>
          </cell>
          <cell r="C4">
            <v>4</v>
          </cell>
          <cell r="D4">
            <v>4</v>
          </cell>
          <cell r="E4">
            <v>1</v>
          </cell>
          <cell r="F4">
            <v>0</v>
          </cell>
          <cell r="G4">
            <v>1</v>
          </cell>
          <cell r="H4">
            <v>3</v>
          </cell>
          <cell r="I4">
            <v>0.75</v>
          </cell>
          <cell r="K4">
            <v>38232</v>
          </cell>
          <cell r="L4">
            <v>1</v>
          </cell>
          <cell r="M4" t="str">
            <v xml:space="preserve">984821- 12" thur laekage adjusted bolts </v>
          </cell>
          <cell r="N4" t="str">
            <v>excessive machining</v>
          </cell>
          <cell r="P4">
            <v>38222</v>
          </cell>
          <cell r="Q4">
            <v>1</v>
          </cell>
          <cell r="R4" t="str">
            <v>Bolts too long for gear</v>
          </cell>
          <cell r="S4" t="str">
            <v>changed design of gear and not bolting</v>
          </cell>
        </row>
        <row r="5">
          <cell r="A5">
            <v>38224</v>
          </cell>
          <cell r="B5">
            <v>8</v>
          </cell>
          <cell r="C5">
            <v>3</v>
          </cell>
          <cell r="D5">
            <v>8</v>
          </cell>
          <cell r="E5">
            <v>2.6666666666666665</v>
          </cell>
          <cell r="F5">
            <v>0</v>
          </cell>
          <cell r="G5">
            <v>1</v>
          </cell>
          <cell r="H5">
            <v>3</v>
          </cell>
          <cell r="I5">
            <v>1</v>
          </cell>
          <cell r="K5">
            <v>38233</v>
          </cell>
          <cell r="L5">
            <v>2</v>
          </cell>
          <cell r="M5" t="str">
            <v>16D440- ?" failed seat test</v>
          </cell>
          <cell r="N5" t="str">
            <v>Bad plugs</v>
          </cell>
          <cell r="P5">
            <v>38222</v>
          </cell>
          <cell r="Q5">
            <v>1</v>
          </cell>
          <cell r="R5" t="str">
            <v>Sleeve cut out too small</v>
          </cell>
          <cell r="S5" t="str">
            <v>Incorrect Sleeve Cutout</v>
          </cell>
        </row>
        <row r="6">
          <cell r="A6">
            <v>38225</v>
          </cell>
          <cell r="B6">
            <v>8</v>
          </cell>
          <cell r="C6">
            <v>5</v>
          </cell>
          <cell r="D6">
            <v>8</v>
          </cell>
          <cell r="E6">
            <v>1.6</v>
          </cell>
          <cell r="F6">
            <v>0</v>
          </cell>
          <cell r="G6">
            <v>1</v>
          </cell>
          <cell r="H6">
            <v>13</v>
          </cell>
          <cell r="I6">
            <v>2.6</v>
          </cell>
          <cell r="K6">
            <v>38241</v>
          </cell>
          <cell r="L6">
            <v>1</v>
          </cell>
          <cell r="M6" t="str">
            <v>94D869 - Failed seat test</v>
          </cell>
          <cell r="N6" t="str">
            <v>Body may be over sized</v>
          </cell>
          <cell r="P6">
            <v>38222</v>
          </cell>
          <cell r="Q6">
            <v>2</v>
          </cell>
          <cell r="R6" t="str">
            <v>Port lips cast undersize</v>
          </cell>
          <cell r="S6" t="str">
            <v>Port Lips cast undersize Sanmar 6x4x6</v>
          </cell>
        </row>
        <row r="7">
          <cell r="A7">
            <v>38226</v>
          </cell>
          <cell r="B7">
            <v>8</v>
          </cell>
          <cell r="C7">
            <v>3</v>
          </cell>
          <cell r="D7">
            <v>3.5</v>
          </cell>
          <cell r="E7">
            <v>1.1666666666666667</v>
          </cell>
          <cell r="F7">
            <v>0</v>
          </cell>
          <cell r="G7">
            <v>1</v>
          </cell>
          <cell r="H7">
            <v>3</v>
          </cell>
          <cell r="I7">
            <v>1</v>
          </cell>
          <cell r="K7">
            <v>38244</v>
          </cell>
          <cell r="L7">
            <v>1</v>
          </cell>
          <cell r="M7" t="str">
            <v>Top seal leaked</v>
          </cell>
          <cell r="N7" t="str">
            <v>Replaced sleeve and top seal - do not know true cause</v>
          </cell>
          <cell r="P7">
            <v>38223</v>
          </cell>
          <cell r="Q7">
            <v>1</v>
          </cell>
          <cell r="R7" t="str">
            <v>Bill of Material did not contain flat washer</v>
          </cell>
          <cell r="S7" t="str">
            <v>Bill of material incorrect</v>
          </cell>
        </row>
        <row r="8">
          <cell r="A8">
            <v>38228</v>
          </cell>
          <cell r="B8">
            <v>8</v>
          </cell>
          <cell r="C8">
            <v>5</v>
          </cell>
          <cell r="D8">
            <v>8</v>
          </cell>
          <cell r="E8">
            <v>1.6</v>
          </cell>
          <cell r="F8">
            <v>0</v>
          </cell>
          <cell r="G8">
            <v>1</v>
          </cell>
          <cell r="H8">
            <v>5</v>
          </cell>
          <cell r="I8">
            <v>1</v>
          </cell>
          <cell r="K8">
            <v>38246</v>
          </cell>
          <cell r="L8">
            <v>1</v>
          </cell>
          <cell r="M8" t="str">
            <v>Failed seat test</v>
          </cell>
          <cell r="N8" t="str">
            <v>Adjustment Bolts Incorrect</v>
          </cell>
          <cell r="P8">
            <v>38223</v>
          </cell>
          <cell r="Q8">
            <v>2</v>
          </cell>
          <cell r="R8" t="str">
            <v>Grind the seal ribs</v>
          </cell>
          <cell r="S8" t="str">
            <v xml:space="preserve">Slag on cast ribs. Wallaston </v>
          </cell>
        </row>
        <row r="9">
          <cell r="A9">
            <v>38232</v>
          </cell>
          <cell r="B9">
            <v>5</v>
          </cell>
          <cell r="C9">
            <v>1</v>
          </cell>
          <cell r="D9">
            <v>5</v>
          </cell>
          <cell r="E9">
            <v>5</v>
          </cell>
          <cell r="F9">
            <v>1</v>
          </cell>
          <cell r="G9">
            <v>0</v>
          </cell>
          <cell r="H9">
            <v>2</v>
          </cell>
          <cell r="I9">
            <v>2</v>
          </cell>
          <cell r="K9">
            <v>38250</v>
          </cell>
          <cell r="L9">
            <v>1</v>
          </cell>
          <cell r="M9" t="str">
            <v>Failed seat test</v>
          </cell>
          <cell r="N9" t="str">
            <v>Adjustment Bolts Incorrect</v>
          </cell>
          <cell r="P9">
            <v>38224</v>
          </cell>
          <cell r="Q9">
            <v>2</v>
          </cell>
          <cell r="R9" t="str">
            <v xml:space="preserve">Modify Indicator tag - Pattern 94j662 </v>
          </cell>
          <cell r="S9" t="str">
            <v>Slag on cast ribs. Wallaston</v>
          </cell>
        </row>
        <row r="10">
          <cell r="A10">
            <v>38233</v>
          </cell>
          <cell r="B10">
            <v>8</v>
          </cell>
          <cell r="C10">
            <v>6</v>
          </cell>
          <cell r="D10">
            <v>8</v>
          </cell>
          <cell r="E10">
            <v>1.3333333333333333</v>
          </cell>
          <cell r="F10">
            <v>2</v>
          </cell>
          <cell r="G10">
            <v>0.66666666666666663</v>
          </cell>
          <cell r="H10">
            <v>4</v>
          </cell>
          <cell r="I10">
            <v>0.66666666666666663</v>
          </cell>
          <cell r="P10">
            <v>38224</v>
          </cell>
          <cell r="Q10">
            <v>1</v>
          </cell>
          <cell r="R10" t="str">
            <v>Modify Sleeve</v>
          </cell>
          <cell r="S10" t="str">
            <v>Incorrect Sleeve Cutout</v>
          </cell>
        </row>
        <row r="11">
          <cell r="A11">
            <v>38237</v>
          </cell>
          <cell r="B11">
            <v>8</v>
          </cell>
          <cell r="C11">
            <v>6</v>
          </cell>
          <cell r="D11">
            <v>8</v>
          </cell>
          <cell r="E11">
            <v>1.3333333333333333</v>
          </cell>
          <cell r="F11">
            <v>0</v>
          </cell>
          <cell r="G11">
            <v>1</v>
          </cell>
          <cell r="H11">
            <v>6</v>
          </cell>
          <cell r="I11">
            <v>1</v>
          </cell>
          <cell r="P11">
            <v>38225</v>
          </cell>
          <cell r="Q11">
            <v>2</v>
          </cell>
          <cell r="R11" t="str">
            <v>Pulled too many stop plates</v>
          </cell>
          <cell r="S11" t="str">
            <v>M/H Miscount</v>
          </cell>
        </row>
        <row r="12">
          <cell r="A12">
            <v>38238</v>
          </cell>
          <cell r="B12">
            <v>8</v>
          </cell>
          <cell r="C12">
            <v>5</v>
          </cell>
          <cell r="D12">
            <v>8</v>
          </cell>
          <cell r="E12">
            <v>1.6</v>
          </cell>
          <cell r="F12">
            <v>0</v>
          </cell>
          <cell r="G12">
            <v>1</v>
          </cell>
          <cell r="H12">
            <v>2</v>
          </cell>
          <cell r="I12">
            <v>0.4</v>
          </cell>
          <cell r="P12">
            <v>38225</v>
          </cell>
          <cell r="Q12">
            <v>2</v>
          </cell>
          <cell r="R12" t="str">
            <v>Router released with unknowns</v>
          </cell>
          <cell r="S12" t="str">
            <v>Router released with unknowns</v>
          </cell>
        </row>
        <row r="13">
          <cell r="A13">
            <v>38239</v>
          </cell>
          <cell r="B13">
            <v>8</v>
          </cell>
          <cell r="C13">
            <v>0</v>
          </cell>
          <cell r="D13">
            <v>8</v>
          </cell>
          <cell r="E13" t="e">
            <v>#DIV/0!</v>
          </cell>
          <cell r="F13">
            <v>0</v>
          </cell>
          <cell r="G13" t="e">
            <v>#DIV/0!</v>
          </cell>
          <cell r="H13">
            <v>0</v>
          </cell>
          <cell r="I13" t="e">
            <v>#DIV/0!</v>
          </cell>
          <cell r="P13">
            <v>38225</v>
          </cell>
          <cell r="Q13">
            <v>2</v>
          </cell>
          <cell r="R13" t="str">
            <v>Missing tags</v>
          </cell>
          <cell r="S13" t="str">
            <v>Buying practices - floor stock outages</v>
          </cell>
        </row>
        <row r="14">
          <cell r="A14">
            <v>38240</v>
          </cell>
          <cell r="B14">
            <v>8</v>
          </cell>
          <cell r="C14">
            <v>1</v>
          </cell>
          <cell r="D14">
            <v>8</v>
          </cell>
          <cell r="E14">
            <v>8</v>
          </cell>
          <cell r="F14">
            <v>0</v>
          </cell>
          <cell r="G14">
            <v>1</v>
          </cell>
          <cell r="H14">
            <v>6</v>
          </cell>
          <cell r="I14">
            <v>6</v>
          </cell>
          <cell r="P14">
            <v>38225</v>
          </cell>
          <cell r="Q14">
            <v>2</v>
          </cell>
          <cell r="R14" t="str">
            <v>Cover bolts transacted but not pulled</v>
          </cell>
          <cell r="S14" t="str">
            <v>M/H Miscount</v>
          </cell>
        </row>
        <row r="15">
          <cell r="A15">
            <v>38241</v>
          </cell>
          <cell r="B15">
            <v>5</v>
          </cell>
          <cell r="C15">
            <v>3</v>
          </cell>
          <cell r="D15">
            <v>5</v>
          </cell>
          <cell r="E15">
            <v>1.6666666666666667</v>
          </cell>
          <cell r="F15">
            <v>1</v>
          </cell>
          <cell r="G15">
            <v>0.66666666666666663</v>
          </cell>
          <cell r="H15">
            <v>1</v>
          </cell>
          <cell r="I15">
            <v>0.33333333333333331</v>
          </cell>
          <cell r="P15">
            <v>38225</v>
          </cell>
          <cell r="Q15">
            <v>2</v>
          </cell>
          <cell r="R15" t="str">
            <v>Miscounted bellville washers</v>
          </cell>
          <cell r="S15" t="str">
            <v>M/H Miscount</v>
          </cell>
        </row>
        <row r="16">
          <cell r="A16">
            <v>38244</v>
          </cell>
          <cell r="B16">
            <v>14</v>
          </cell>
          <cell r="C16">
            <v>14</v>
          </cell>
          <cell r="D16">
            <v>14</v>
          </cell>
          <cell r="E16">
            <v>1</v>
          </cell>
          <cell r="F16">
            <v>1</v>
          </cell>
          <cell r="G16">
            <v>0.9285714285714286</v>
          </cell>
          <cell r="H16">
            <v>7</v>
          </cell>
          <cell r="I16">
            <v>0.5</v>
          </cell>
          <cell r="P16">
            <v>38226</v>
          </cell>
          <cell r="Q16">
            <v>1</v>
          </cell>
          <cell r="R16" t="str">
            <v>Missing key stock for the gear kit</v>
          </cell>
          <cell r="S16" t="str">
            <v>Not in the floor stock area</v>
          </cell>
        </row>
        <row r="17">
          <cell r="A17">
            <v>38245</v>
          </cell>
          <cell r="B17">
            <v>16</v>
          </cell>
          <cell r="C17">
            <v>21</v>
          </cell>
          <cell r="D17">
            <v>16</v>
          </cell>
          <cell r="E17">
            <v>0.76190476190476186</v>
          </cell>
          <cell r="F17">
            <v>0</v>
          </cell>
          <cell r="G17">
            <v>1</v>
          </cell>
          <cell r="H17">
            <v>18</v>
          </cell>
          <cell r="I17">
            <v>0.8571428571428571</v>
          </cell>
          <cell r="P17">
            <v>38226</v>
          </cell>
          <cell r="Q17">
            <v>2</v>
          </cell>
          <cell r="R17" t="str">
            <v>Casting required sand blasting</v>
          </cell>
          <cell r="S17" t="str">
            <v>Surface Rust</v>
          </cell>
        </row>
        <row r="18">
          <cell r="A18">
            <v>38246</v>
          </cell>
          <cell r="B18">
            <v>8</v>
          </cell>
          <cell r="C18">
            <v>4</v>
          </cell>
          <cell r="D18">
            <v>8</v>
          </cell>
          <cell r="E18">
            <v>2</v>
          </cell>
          <cell r="F18">
            <v>1</v>
          </cell>
          <cell r="G18">
            <v>0.75</v>
          </cell>
          <cell r="H18">
            <v>2</v>
          </cell>
          <cell r="I18">
            <v>0.5</v>
          </cell>
          <cell r="P18">
            <v>38228</v>
          </cell>
          <cell r="Q18">
            <v>1</v>
          </cell>
          <cell r="R18" t="str">
            <v>Wrong bolts pulled for gear kit</v>
          </cell>
          <cell r="S18" t="str">
            <v>Bill of material incorrect</v>
          </cell>
        </row>
        <row r="19">
          <cell r="A19">
            <v>38247</v>
          </cell>
          <cell r="B19">
            <v>10</v>
          </cell>
          <cell r="C19">
            <v>2</v>
          </cell>
          <cell r="D19">
            <v>10</v>
          </cell>
          <cell r="E19">
            <v>5</v>
          </cell>
          <cell r="F19">
            <v>0</v>
          </cell>
          <cell r="G19">
            <v>1</v>
          </cell>
          <cell r="H19">
            <v>7</v>
          </cell>
          <cell r="I19">
            <v>3.5</v>
          </cell>
          <cell r="P19">
            <v>38228</v>
          </cell>
          <cell r="Q19">
            <v>1</v>
          </cell>
          <cell r="R19" t="str">
            <v>Deburr port lips after machining</v>
          </cell>
          <cell r="S19" t="str">
            <v xml:space="preserve">Plug lips not deburred correctly </v>
          </cell>
        </row>
        <row r="20">
          <cell r="A20">
            <v>38248</v>
          </cell>
          <cell r="B20">
            <v>5</v>
          </cell>
          <cell r="C20">
            <v>2</v>
          </cell>
          <cell r="D20">
            <v>5</v>
          </cell>
          <cell r="E20">
            <v>2.5</v>
          </cell>
          <cell r="F20">
            <v>0</v>
          </cell>
          <cell r="G20">
            <v>1</v>
          </cell>
          <cell r="H20">
            <v>2</v>
          </cell>
          <cell r="I20">
            <v>1</v>
          </cell>
          <cell r="P20">
            <v>38228</v>
          </cell>
          <cell r="Q20">
            <v>1</v>
          </cell>
          <cell r="R20" t="str">
            <v>Deburr port lips after machining</v>
          </cell>
          <cell r="S20" t="str">
            <v>Slag on cast ribs. Wallaston</v>
          </cell>
        </row>
        <row r="21">
          <cell r="A21">
            <v>38250</v>
          </cell>
          <cell r="B21">
            <v>8</v>
          </cell>
          <cell r="C21">
            <v>10</v>
          </cell>
          <cell r="D21">
            <v>8</v>
          </cell>
          <cell r="E21">
            <v>0.8</v>
          </cell>
          <cell r="F21">
            <v>1</v>
          </cell>
          <cell r="G21">
            <v>0.9</v>
          </cell>
          <cell r="H21">
            <v>1</v>
          </cell>
          <cell r="I21">
            <v>0.1</v>
          </cell>
          <cell r="P21">
            <v>38228</v>
          </cell>
          <cell r="Q21">
            <v>1</v>
          </cell>
          <cell r="R21" t="str">
            <v>Sleeve trimming</v>
          </cell>
          <cell r="S21" t="str">
            <v>Incorrect Sleeve Cutout</v>
          </cell>
          <cell r="AT21" t="str">
            <v>Jan</v>
          </cell>
          <cell r="AU21" t="str">
            <v>Feb</v>
          </cell>
          <cell r="AV21" t="str">
            <v>Mar</v>
          </cell>
          <cell r="AW21" t="str">
            <v>Apr</v>
          </cell>
          <cell r="AX21" t="str">
            <v>May</v>
          </cell>
          <cell r="AY21" t="str">
            <v>Jun</v>
          </cell>
          <cell r="AZ21" t="str">
            <v>Jul</v>
          </cell>
          <cell r="BA21" t="str">
            <v>Aug</v>
          </cell>
          <cell r="BB21" t="str">
            <v>Sep</v>
          </cell>
          <cell r="BC21" t="str">
            <v>Oct</v>
          </cell>
          <cell r="BD21" t="str">
            <v>Nov</v>
          </cell>
          <cell r="BE21" t="str">
            <v>Dec</v>
          </cell>
        </row>
        <row r="22">
          <cell r="A22">
            <v>38251</v>
          </cell>
          <cell r="B22">
            <v>8</v>
          </cell>
          <cell r="C22">
            <v>5</v>
          </cell>
          <cell r="D22">
            <v>8</v>
          </cell>
          <cell r="E22">
            <v>1.6</v>
          </cell>
          <cell r="F22">
            <v>0</v>
          </cell>
          <cell r="G22">
            <v>1</v>
          </cell>
          <cell r="H22">
            <v>1</v>
          </cell>
          <cell r="I22">
            <v>0.2</v>
          </cell>
          <cell r="P22">
            <v>38228</v>
          </cell>
          <cell r="Q22">
            <v>1</v>
          </cell>
          <cell r="R22" t="str">
            <v>No wedge rings</v>
          </cell>
          <cell r="S22" t="str">
            <v>Not in the floor stock area</v>
          </cell>
          <cell r="AR22" t="str">
            <v>Root Cause Corrective Actions</v>
          </cell>
        </row>
        <row r="23">
          <cell r="A23">
            <v>38254</v>
          </cell>
          <cell r="B23">
            <v>8</v>
          </cell>
          <cell r="C23">
            <v>12</v>
          </cell>
          <cell r="D23">
            <v>9</v>
          </cell>
          <cell r="E23">
            <v>0.75</v>
          </cell>
          <cell r="F23">
            <v>0</v>
          </cell>
          <cell r="G23">
            <v>1</v>
          </cell>
          <cell r="H23">
            <v>6</v>
          </cell>
          <cell r="I23">
            <v>0.5</v>
          </cell>
          <cell r="P23">
            <v>38232</v>
          </cell>
          <cell r="Q23">
            <v>1</v>
          </cell>
          <cell r="R23" t="str">
            <v>Not all iems pulled from the mini load</v>
          </cell>
          <cell r="S23" t="str">
            <v>M/H Miscount</v>
          </cell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24">
          <cell r="A24">
            <v>38255</v>
          </cell>
          <cell r="B24">
            <v>5</v>
          </cell>
          <cell r="C24">
            <v>15</v>
          </cell>
          <cell r="D24">
            <v>5</v>
          </cell>
          <cell r="E24">
            <v>0.33333333333333331</v>
          </cell>
          <cell r="F24">
            <v>0</v>
          </cell>
          <cell r="G24">
            <v>1</v>
          </cell>
          <cell r="H24">
            <v>13</v>
          </cell>
          <cell r="I24">
            <v>0.8666666666666667</v>
          </cell>
          <cell r="P24">
            <v>38232</v>
          </cell>
          <cell r="Q24">
            <v>1</v>
          </cell>
          <cell r="R24" t="str">
            <v>PN 14c353 cover did not fit</v>
          </cell>
          <cell r="S24" t="str">
            <v>Casting out of print from Sanmar</v>
          </cell>
        </row>
        <row r="25">
          <cell r="A25">
            <v>38257</v>
          </cell>
          <cell r="B25">
            <v>9</v>
          </cell>
          <cell r="C25">
            <v>9</v>
          </cell>
          <cell r="D25">
            <v>9</v>
          </cell>
          <cell r="E25">
            <v>1</v>
          </cell>
          <cell r="F25">
            <v>0</v>
          </cell>
          <cell r="G25">
            <v>1</v>
          </cell>
          <cell r="H25">
            <v>22</v>
          </cell>
          <cell r="I25">
            <v>2.4444444444444446</v>
          </cell>
          <cell r="P25">
            <v>38233</v>
          </cell>
          <cell r="Q25">
            <v>1</v>
          </cell>
          <cell r="R25" t="str">
            <v>WO # 2958860-could not find gear, bracket, or cover</v>
          </cell>
          <cell r="S25" t="str">
            <v>Parts misplaced in cell area.</v>
          </cell>
        </row>
        <row r="26">
          <cell r="P26">
            <v>38233</v>
          </cell>
          <cell r="Q26">
            <v>1</v>
          </cell>
          <cell r="R26" t="str">
            <v>Tags not made</v>
          </cell>
          <cell r="S26" t="str">
            <v>Router released with out tags</v>
          </cell>
        </row>
        <row r="27">
          <cell r="P27">
            <v>38233</v>
          </cell>
          <cell r="Q27">
            <v>1</v>
          </cell>
          <cell r="R27" t="str">
            <v>PN 8724 MH-had to dis-assembly valve to get heat number.</v>
          </cell>
          <cell r="S27" t="str">
            <v>Valve built with out Certs.</v>
          </cell>
        </row>
        <row r="28">
          <cell r="P28">
            <v>38233</v>
          </cell>
          <cell r="Q28">
            <v>1</v>
          </cell>
          <cell r="R28" t="str">
            <v>Routing package missing</v>
          </cell>
          <cell r="S28" t="str">
            <v>Parts misplaced in cell area.</v>
          </cell>
        </row>
        <row r="29">
          <cell r="P29">
            <v>38237</v>
          </cell>
          <cell r="Q29">
            <v>1</v>
          </cell>
          <cell r="R29" t="str">
            <v>No tags</v>
          </cell>
          <cell r="S29" t="str">
            <v>Router released with out tags</v>
          </cell>
        </row>
        <row r="30">
          <cell r="P30">
            <v>38237</v>
          </cell>
          <cell r="Q30">
            <v>1</v>
          </cell>
          <cell r="R30" t="str">
            <v>Had to match up parts</v>
          </cell>
          <cell r="S30" t="str">
            <v>Parts misplaced in cell area.</v>
          </cell>
        </row>
        <row r="31">
          <cell r="P31">
            <v>38237</v>
          </cell>
          <cell r="Q31">
            <v>1</v>
          </cell>
          <cell r="R31" t="str">
            <v xml:space="preserve">PN-12C351 6" WCB cover, bolt holes needed to be opened up </v>
          </cell>
          <cell r="S31" t="str">
            <v>Casting out of print from Sanmar</v>
          </cell>
        </row>
        <row r="32">
          <cell r="P32">
            <v>38237</v>
          </cell>
          <cell r="Q32">
            <v>1</v>
          </cell>
          <cell r="R32" t="str">
            <v>Sleeve to thin - 253887 (large horizontal)</v>
          </cell>
          <cell r="S32" t="str">
            <v>Incorrect Sleeve Cutout</v>
          </cell>
        </row>
        <row r="33">
          <cell r="P33">
            <v>38237</v>
          </cell>
          <cell r="Q33">
            <v>1</v>
          </cell>
          <cell r="R33" t="str">
            <v>Re-tap one cover bolt on body</v>
          </cell>
          <cell r="S33" t="str">
            <v>Body - Not Tapped</v>
          </cell>
        </row>
        <row r="34">
          <cell r="P34">
            <v>38237</v>
          </cell>
          <cell r="Q34">
            <v>1</v>
          </cell>
          <cell r="R34" t="str">
            <v>Sleeve not with order</v>
          </cell>
          <cell r="S34" t="str">
            <v>M/H Miscount</v>
          </cell>
        </row>
        <row r="35">
          <cell r="P35">
            <v>38238</v>
          </cell>
          <cell r="Q35">
            <v>1</v>
          </cell>
          <cell r="R35" t="str">
            <v>PN-12C351 opened up holes on cover</v>
          </cell>
          <cell r="S35" t="str">
            <v>Casting out of print from Sanmar</v>
          </cell>
        </row>
        <row r="36">
          <cell r="P36">
            <v>38238</v>
          </cell>
          <cell r="Q36">
            <v>1</v>
          </cell>
          <cell r="R36" t="str">
            <v>Grinding of port lips for Toyo order</v>
          </cell>
          <cell r="S36" t="str">
            <v>Port lip grind not part of machining program</v>
          </cell>
        </row>
        <row r="37">
          <cell r="P37">
            <v>38240</v>
          </cell>
          <cell r="Q37">
            <v>1</v>
          </cell>
          <cell r="R37" t="str">
            <v>XP body failed to qualify - 6" machined on FMS</v>
          </cell>
          <cell r="S37" t="str">
            <v>Counterbore off center???</v>
          </cell>
        </row>
        <row r="38">
          <cell r="P38">
            <v>38240</v>
          </cell>
          <cell r="Q38">
            <v>1</v>
          </cell>
          <cell r="R38" t="str">
            <v>XP body failed to qualify - 6" machined on FMS</v>
          </cell>
          <cell r="S38" t="str">
            <v>Counterbore off center???</v>
          </cell>
        </row>
        <row r="39">
          <cell r="P39">
            <v>38240</v>
          </cell>
          <cell r="Q39">
            <v>1</v>
          </cell>
          <cell r="R39" t="str">
            <v>XP body failed to qualify - 6" machined on FMS</v>
          </cell>
          <cell r="S39" t="str">
            <v>Counterbore off center???</v>
          </cell>
        </row>
        <row r="40">
          <cell r="P40">
            <v>38240</v>
          </cell>
          <cell r="Q40">
            <v>1</v>
          </cell>
          <cell r="R40" t="str">
            <v>XP body failed to qualify - 6" machined on FMS</v>
          </cell>
          <cell r="S40" t="str">
            <v>Counterbore off center???</v>
          </cell>
        </row>
        <row r="41">
          <cell r="P41">
            <v>38240</v>
          </cell>
          <cell r="Q41">
            <v>1</v>
          </cell>
          <cell r="R41" t="str">
            <v>Wrong sleeve pulled heavy wall (218126) for standard wall</v>
          </cell>
          <cell r="S41" t="str">
            <v>Wrong part pulled</v>
          </cell>
          <cell r="AR41" t="str">
            <v>SCRAP &amp; REWORK 3-IN-1 CHART - 6" - 12" SLEEVED PLUG VALVES</v>
          </cell>
        </row>
        <row r="42">
          <cell r="P42">
            <v>38240</v>
          </cell>
          <cell r="Q42">
            <v>1</v>
          </cell>
          <cell r="R42" t="str">
            <v>319728 - compensator sloply</v>
          </cell>
          <cell r="S42" t="str">
            <v>Compensator is made from cheap material and the ears bend out</v>
          </cell>
        </row>
        <row r="43">
          <cell r="P43">
            <v>38241</v>
          </cell>
          <cell r="Q43">
            <v>1</v>
          </cell>
          <cell r="R43" t="str">
            <v>Leaked during seat test</v>
          </cell>
          <cell r="S43" t="str">
            <v>Gear required adjustment</v>
          </cell>
        </row>
        <row r="44">
          <cell r="P44">
            <v>38244</v>
          </cell>
          <cell r="Q44">
            <v>1</v>
          </cell>
          <cell r="R44" t="str">
            <v>6" SPV - Rework conutbore welds from Chihuahua</v>
          </cell>
          <cell r="S44" t="str">
            <v>CUU - Weld Cleanup</v>
          </cell>
        </row>
        <row r="45">
          <cell r="P45">
            <v>38244</v>
          </cell>
          <cell r="Q45">
            <v>1</v>
          </cell>
          <cell r="R45" t="str">
            <v>6" SPV - Rework conutbore welds from Chihuahua</v>
          </cell>
          <cell r="S45" t="str">
            <v>CUU - Weld Cleanup</v>
          </cell>
        </row>
        <row r="46">
          <cell r="P46">
            <v>38244</v>
          </cell>
          <cell r="Q46">
            <v>1</v>
          </cell>
          <cell r="R46" t="str">
            <v>6" SPV - Rework conutbore welds from Chihuahua</v>
          </cell>
          <cell r="S46" t="str">
            <v>CUU - Weld Cleanup</v>
          </cell>
        </row>
        <row r="47">
          <cell r="P47">
            <v>38244</v>
          </cell>
          <cell r="Q47">
            <v>1</v>
          </cell>
          <cell r="R47" t="str">
            <v>6" SPV - Rework conutbore welds from Chihuahua</v>
          </cell>
          <cell r="S47" t="str">
            <v>CUU - Weld Cleanup</v>
          </cell>
        </row>
        <row r="48">
          <cell r="P48">
            <v>38244</v>
          </cell>
          <cell r="Q48">
            <v>1</v>
          </cell>
          <cell r="R48" t="str">
            <v>6" SPV - Rework conutbore welds from Chihuahua</v>
          </cell>
          <cell r="S48" t="str">
            <v>CUU - Weld Cleanup</v>
          </cell>
        </row>
        <row r="49">
          <cell r="P49">
            <v>38244</v>
          </cell>
          <cell r="Q49">
            <v>1</v>
          </cell>
          <cell r="R49" t="str">
            <v>6" SPV - Rework conutbore welds from Chihuahua</v>
          </cell>
          <cell r="S49" t="str">
            <v>CUU - Weld Cleanup</v>
          </cell>
        </row>
        <row r="50">
          <cell r="P50">
            <v>38244</v>
          </cell>
          <cell r="Q50">
            <v>1</v>
          </cell>
          <cell r="R50" t="str">
            <v>6" SPV - Rework conutbore welds from Chihuahua</v>
          </cell>
          <cell r="S50" t="str">
            <v>CUU - Weld Cleanup</v>
          </cell>
        </row>
        <row r="51">
          <cell r="P51">
            <v>38245</v>
          </cell>
          <cell r="Q51">
            <v>18</v>
          </cell>
          <cell r="R51" t="str">
            <v>6" SPV - Rework conutbore welds from Chihuahua</v>
          </cell>
          <cell r="S51" t="str">
            <v>CUU - Weld Cleanup</v>
          </cell>
        </row>
        <row r="52">
          <cell r="P52">
            <v>38246</v>
          </cell>
          <cell r="Q52">
            <v>1</v>
          </cell>
          <cell r="R52" t="str">
            <v>14C353 - Cover adjustment bolts not tap through</v>
          </cell>
          <cell r="S52" t="str">
            <v>Cover - Not Tapped</v>
          </cell>
        </row>
        <row r="53">
          <cell r="P53">
            <v>38246</v>
          </cell>
          <cell r="Q53">
            <v>1</v>
          </cell>
          <cell r="R53" t="str">
            <v>6" - grind ribs and sealing area</v>
          </cell>
          <cell r="S53" t="str">
            <v>Port Lips are cast oversized</v>
          </cell>
        </row>
        <row r="54">
          <cell r="P54">
            <v>38247</v>
          </cell>
          <cell r="Q54">
            <v>1</v>
          </cell>
          <cell r="R54" t="str">
            <v>8752MD - returned hvy wall sleeve (218126) for standard wall sleeve (213232)</v>
          </cell>
          <cell r="S54" t="str">
            <v>BOM incorrect</v>
          </cell>
        </row>
        <row r="55">
          <cell r="P55">
            <v>38247</v>
          </cell>
          <cell r="Q55">
            <v>1</v>
          </cell>
          <cell r="R55" t="str">
            <v>Returned extra parts to warehouse</v>
          </cell>
          <cell r="S55" t="str">
            <v>M/H Miscount</v>
          </cell>
        </row>
        <row r="56">
          <cell r="P56">
            <v>38247</v>
          </cell>
          <cell r="Q56">
            <v>2</v>
          </cell>
          <cell r="R56" t="str">
            <v>Grind the bi-directional port lips on Toyo order</v>
          </cell>
          <cell r="S56" t="str">
            <v>No program written to machine the lip</v>
          </cell>
        </row>
        <row r="57">
          <cell r="P57">
            <v>38247</v>
          </cell>
          <cell r="Q57">
            <v>1</v>
          </cell>
          <cell r="R57" t="str">
            <v>14C353 - adjustment holes not tapped</v>
          </cell>
          <cell r="S57" t="str">
            <v>Cover - Not Tapped</v>
          </cell>
        </row>
        <row r="58">
          <cell r="P58">
            <v>38247</v>
          </cell>
          <cell r="Q58">
            <v>2</v>
          </cell>
          <cell r="R58" t="str">
            <v>Body rib grind to qualify body</v>
          </cell>
          <cell r="S58" t="str">
            <v>Port Lips are cast oversized</v>
          </cell>
        </row>
        <row r="59">
          <cell r="P59">
            <v>38248</v>
          </cell>
          <cell r="Q59">
            <v>1</v>
          </cell>
          <cell r="R59" t="str">
            <v>Body rib grind to qualify body</v>
          </cell>
          <cell r="S59" t="str">
            <v>Port Lips are cast oversized</v>
          </cell>
        </row>
        <row r="60">
          <cell r="P60">
            <v>38248</v>
          </cell>
          <cell r="Q60">
            <v>1</v>
          </cell>
          <cell r="R60" t="str">
            <v>cover not tapped</v>
          </cell>
          <cell r="S60" t="str">
            <v>Tapping was not completed or checked</v>
          </cell>
        </row>
        <row r="61">
          <cell r="P61">
            <v>38250</v>
          </cell>
          <cell r="Q61">
            <v>1</v>
          </cell>
          <cell r="R61" t="str">
            <v>Sleeve cracked</v>
          </cell>
          <cell r="S61" t="str">
            <v>Sleeve cracked</v>
          </cell>
        </row>
        <row r="62">
          <cell r="P62">
            <v>38251</v>
          </cell>
          <cell r="Q62">
            <v>1</v>
          </cell>
          <cell r="R62" t="str">
            <v>No sleeve, no nuts, or no router sheet</v>
          </cell>
          <cell r="S62" t="str">
            <v>M/H Miscount</v>
          </cell>
        </row>
        <row r="63">
          <cell r="P63">
            <v>38254</v>
          </cell>
          <cell r="Q63">
            <v>6</v>
          </cell>
          <cell r="R63" t="str">
            <v>PN 9TA151  - 6" Counterbore welding rework, valves received from Chihuahua</v>
          </cell>
          <cell r="S63" t="str">
            <v>CUU - Weld Cleanup</v>
          </cell>
        </row>
        <row r="64">
          <cell r="P64">
            <v>38255</v>
          </cell>
          <cell r="Q64">
            <v>11</v>
          </cell>
          <cell r="R64" t="str">
            <v>PN 9TA151  - 6" Counterbore welding rework, valves received from Chihuahua</v>
          </cell>
          <cell r="S64" t="str">
            <v>CUU - Weld Cleanup</v>
          </cell>
          <cell r="AR64" t="str">
            <v>Root Cause Corrective Actions</v>
          </cell>
        </row>
        <row r="65">
          <cell r="P65">
            <v>38255</v>
          </cell>
          <cell r="Q65">
            <v>1</v>
          </cell>
          <cell r="R65" t="str">
            <v>PN 9TH325 - shink 4" sleeves at the small stock line</v>
          </cell>
          <cell r="S65" t="str">
            <v>No 4" sleeve sizer</v>
          </cell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66">
          <cell r="P66">
            <v>38255</v>
          </cell>
          <cell r="Q66">
            <v>1</v>
          </cell>
          <cell r="R66" t="str">
            <v>PN 9TH325 - Retuned to mini load heavy series nuts for standard series to match order</v>
          </cell>
          <cell r="S66" t="str">
            <v>M/H Miscount</v>
          </cell>
          <cell r="AR66" t="str">
            <v>CUU - Weld Cleanup Corrective Action</v>
          </cell>
          <cell r="AW66" t="str">
            <v>R. Walker</v>
          </cell>
          <cell r="AY66" t="str">
            <v>28% Reduction in Scrap &amp; Rework</v>
          </cell>
        </row>
        <row r="67">
          <cell r="P67">
            <v>38257</v>
          </cell>
          <cell r="Q67">
            <v>7</v>
          </cell>
          <cell r="R67" t="str">
            <v>PN 9TH325 - Grind of port lips and wash bodies</v>
          </cell>
          <cell r="S67" t="str">
            <v>Port Lips are cast oversized</v>
          </cell>
        </row>
        <row r="68">
          <cell r="P68">
            <v>38257</v>
          </cell>
          <cell r="Q68">
            <v>7</v>
          </cell>
          <cell r="R68" t="str">
            <v>PN 9TH325 - go to the small valve line to size 4" sleeves</v>
          </cell>
          <cell r="S68" t="str">
            <v>No 4" sleeve sizer</v>
          </cell>
        </row>
        <row r="69">
          <cell r="P69">
            <v>38257</v>
          </cell>
          <cell r="Q69">
            <v>7</v>
          </cell>
          <cell r="R69" t="str">
            <v>PN 9TH325 - Get the floor stock to build the valves</v>
          </cell>
          <cell r="S69" t="str">
            <v>Floor stock not in area</v>
          </cell>
          <cell r="AR69" t="str">
            <v>Material Handling Count Errors - Communicate problem, develop process for fixing future errors (M/H fix, not assemblers), Control process.</v>
          </cell>
          <cell r="AW69" t="str">
            <v>J. Burgoon / J. Roy</v>
          </cell>
          <cell r="AY69" t="str">
            <v>12% Reduction in Scrap &amp; Rework</v>
          </cell>
          <cell r="BB69">
            <v>38268</v>
          </cell>
          <cell r="BD69" t="str">
            <v>Started: 28-Sep</v>
          </cell>
        </row>
        <row r="70">
          <cell r="P70">
            <v>38257</v>
          </cell>
          <cell r="Q70">
            <v>1</v>
          </cell>
          <cell r="R70" t="str">
            <v>PN 9TA151 - counterbore welding from Chihuahua</v>
          </cell>
          <cell r="S70" t="str">
            <v>CUU - Weld Cleanup</v>
          </cell>
        </row>
        <row r="83">
          <cell r="AR83" t="str">
            <v>PRODUCTIVITY 3-IN-1 CHART - 6" - 12" SLEEVED PLUG VALVES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  <sheetData sheetId="4">
        <row r="1">
          <cell r="AR1" t="str">
            <v>FIRST PASS YIELD 3-IN-1 CHART - 6" - 12" SPV - G&amp;L BODY &amp; PLUG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3">
          <cell r="A3">
            <v>38245</v>
          </cell>
          <cell r="B3">
            <v>13</v>
          </cell>
          <cell r="C3">
            <v>12</v>
          </cell>
          <cell r="D3">
            <v>8</v>
          </cell>
          <cell r="E3">
            <v>0.66666666666666663</v>
          </cell>
          <cell r="F3">
            <v>3</v>
          </cell>
          <cell r="G3">
            <v>0.75</v>
          </cell>
          <cell r="H3">
            <v>4</v>
          </cell>
          <cell r="I3">
            <v>0.33333333333333331</v>
          </cell>
          <cell r="K3">
            <v>38245</v>
          </cell>
          <cell r="L3">
            <v>1</v>
          </cell>
          <cell r="M3" t="str">
            <v>Tool change hang up</v>
          </cell>
          <cell r="N3" t="str">
            <v>Pocket #94</v>
          </cell>
          <cell r="P3">
            <v>38245</v>
          </cell>
          <cell r="Q3">
            <v>1</v>
          </cell>
          <cell r="R3" t="str">
            <v>Pn-16D446</v>
          </cell>
          <cell r="S3" t="str">
            <v>Sand in sealing area</v>
          </cell>
        </row>
        <row r="4">
          <cell r="K4">
            <v>38245</v>
          </cell>
          <cell r="L4">
            <v>1</v>
          </cell>
          <cell r="M4" t="str">
            <v>Tool change hang up</v>
          </cell>
          <cell r="N4" t="str">
            <v>Swing arm #2</v>
          </cell>
          <cell r="P4">
            <v>38245</v>
          </cell>
          <cell r="Q4">
            <v>1</v>
          </cell>
          <cell r="R4" t="str">
            <v>PN - 01A274</v>
          </cell>
          <cell r="S4" t="str">
            <v>Sand in counter bore</v>
          </cell>
        </row>
        <row r="5">
          <cell r="K5">
            <v>38245</v>
          </cell>
          <cell r="L5">
            <v>1</v>
          </cell>
          <cell r="M5" t="str">
            <v>Tool changer at 741</v>
          </cell>
          <cell r="N5" t="str">
            <v>741 was shut down</v>
          </cell>
          <cell r="P5">
            <v>38245</v>
          </cell>
          <cell r="Q5">
            <v>1</v>
          </cell>
          <cell r="R5" t="str">
            <v>PN - 16D446</v>
          </cell>
          <cell r="S5" t="str">
            <v>Sand in taper</v>
          </cell>
        </row>
        <row r="6">
          <cell r="P6">
            <v>38245</v>
          </cell>
          <cell r="Q6">
            <v>1</v>
          </cell>
          <cell r="R6" t="str">
            <v>PN- 01A274</v>
          </cell>
          <cell r="S6" t="str">
            <v>Sand in counter bore</v>
          </cell>
        </row>
        <row r="22">
          <cell r="AR22" t="str">
            <v>Root Cause Corrective Actions</v>
          </cell>
        </row>
        <row r="23"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41">
          <cell r="AR41" t="str">
            <v>SCRAP &amp; REWORK 3-IN-1 CHART - 6" - 12" SPV - G&amp;L Body &amp; Plug</v>
          </cell>
        </row>
        <row r="64">
          <cell r="AR64" t="str">
            <v>Root Cause Corrective Actions</v>
          </cell>
        </row>
        <row r="65"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83">
          <cell r="AR83" t="str">
            <v>PRODUCTIVITY 3-IN-1 CHART - 6" - 12" SPV - G&amp;L BODY &amp; PLUG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  <sheetData sheetId="5">
        <row r="1">
          <cell r="AR1" t="str">
            <v>FIRST PASS YIELD 3-IN-1 CHART - 6" - 12" SPV - VTL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22">
          <cell r="AR22" t="str">
            <v>Root Cause Corrective Actions</v>
          </cell>
        </row>
        <row r="23"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41">
          <cell r="AR41" t="str">
            <v>SCRAP &amp; REWORK 3-IN-1 CHART - 6" - 12" SPV - VTL</v>
          </cell>
        </row>
        <row r="64">
          <cell r="AR64" t="str">
            <v>Root Cause Corrective Actions</v>
          </cell>
        </row>
        <row r="65"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83">
          <cell r="AR83" t="str">
            <v>PRODUCTIVITY 3-IN-1 CHART - 6" - 12" SPV - VTL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Calculations"/>
      <sheetName val="Contact Us"/>
      <sheetName val="Process Capability Form (1)"/>
    </sheetNames>
    <sheetDataSet>
      <sheetData sheetId="0"/>
      <sheetData sheetId="1"/>
      <sheetData sheetId="2">
        <row r="3">
          <cell r="G3" t="str">
            <v>Data</v>
          </cell>
        </row>
        <row r="4">
          <cell r="A4">
            <v>63.25</v>
          </cell>
          <cell r="B4" t="str">
            <v/>
          </cell>
          <cell r="BB4">
            <v>16</v>
          </cell>
          <cell r="CV4">
            <v>63.21</v>
          </cell>
          <cell r="CW4">
            <v>63.309284166666664</v>
          </cell>
          <cell r="CX4">
            <v>63.225937500000001</v>
          </cell>
          <cell r="CY4">
            <v>63.142590833333337</v>
          </cell>
          <cell r="CZ4">
            <v>63.17</v>
          </cell>
          <cell r="DA4">
            <v>3.9999999999999147E-2</v>
          </cell>
          <cell r="DB4">
            <v>0.10245999999999975</v>
          </cell>
          <cell r="DC4">
            <v>3.1333333333333255E-2</v>
          </cell>
        </row>
        <row r="19">
          <cell r="BD19">
            <v>63.1875</v>
          </cell>
        </row>
        <row r="20">
          <cell r="BD20">
            <v>63.190624999999997</v>
          </cell>
        </row>
        <row r="21">
          <cell r="BD21">
            <v>63.193749999999994</v>
          </cell>
        </row>
        <row r="22">
          <cell r="BD22">
            <v>63.196874999999991</v>
          </cell>
        </row>
        <row r="23">
          <cell r="BD23">
            <v>63.199999999999989</v>
          </cell>
        </row>
        <row r="24">
          <cell r="BD24">
            <v>63.203124999999986</v>
          </cell>
        </row>
        <row r="25">
          <cell r="BD25">
            <v>63.206249999999983</v>
          </cell>
        </row>
        <row r="26">
          <cell r="BD26">
            <v>63.20937499999998</v>
          </cell>
        </row>
        <row r="27">
          <cell r="BD27">
            <v>63.212499999999977</v>
          </cell>
        </row>
        <row r="28">
          <cell r="BD28">
            <v>63.215624999999974</v>
          </cell>
        </row>
        <row r="29">
          <cell r="BD29">
            <v>63.218749999999972</v>
          </cell>
        </row>
        <row r="30">
          <cell r="BD30">
            <v>63.221874999999969</v>
          </cell>
        </row>
        <row r="31">
          <cell r="BD31">
            <v>63.224999999999966</v>
          </cell>
        </row>
        <row r="32">
          <cell r="BD32">
            <v>63.228124999999963</v>
          </cell>
        </row>
        <row r="33">
          <cell r="BD33">
            <v>63.23124999999996</v>
          </cell>
        </row>
        <row r="34">
          <cell r="BD34">
            <v>63.234374999999957</v>
          </cell>
        </row>
        <row r="35">
          <cell r="BD35">
            <v>63.237499999999955</v>
          </cell>
        </row>
        <row r="36">
          <cell r="BD36">
            <v>63.240624999999952</v>
          </cell>
        </row>
        <row r="37">
          <cell r="BD37">
            <v>63.243749999999949</v>
          </cell>
        </row>
        <row r="38">
          <cell r="BD38">
            <v>63.246874999999946</v>
          </cell>
        </row>
        <row r="39">
          <cell r="BD39">
            <v>63.249999999999943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313C-017A-4D3D-B314-9CD5178C6FF2}">
  <sheetPr>
    <pageSetUpPr fitToPage="1"/>
  </sheetPr>
  <dimension ref="B1:AI55"/>
  <sheetViews>
    <sheetView tabSelected="1" topLeftCell="A8" zoomScale="120" zoomScaleNormal="120" workbookViewId="0">
      <selection activeCell="I37" sqref="I37"/>
    </sheetView>
  </sheetViews>
  <sheetFormatPr baseColWidth="10" defaultColWidth="9.1640625" defaultRowHeight="15" x14ac:dyDescent="0.2"/>
  <cols>
    <col min="1" max="1" width="9.1640625" style="2"/>
    <col min="2" max="2" width="8.1640625" style="2" customWidth="1"/>
    <col min="3" max="4" width="5.6640625" style="2" customWidth="1"/>
    <col min="5" max="5" width="7.5" style="2" customWidth="1"/>
    <col min="6" max="7" width="5.6640625" style="2" customWidth="1"/>
    <col min="8" max="8" width="8" style="2" customWidth="1"/>
    <col min="9" max="13" width="5.5" style="2" customWidth="1"/>
    <col min="14" max="14" width="10.1640625" style="2" customWidth="1"/>
    <col min="15" max="15" width="8.5" style="2" customWidth="1"/>
    <col min="16" max="16" width="5.5" style="2" customWidth="1"/>
    <col min="17" max="17" width="3.1640625" style="2" customWidth="1"/>
    <col min="18" max="21" width="5.5" style="2" customWidth="1"/>
    <col min="22" max="22" width="22.83203125" style="2" customWidth="1"/>
    <col min="23" max="26" width="5.6640625" style="2" customWidth="1"/>
    <col min="27" max="28" width="4.33203125" style="2" customWidth="1"/>
    <col min="29" max="29" width="16.5" style="2" hidden="1" customWidth="1"/>
    <col min="30" max="30" width="17.5" style="2" hidden="1" customWidth="1"/>
    <col min="31" max="31" width="15.5" style="2" hidden="1" customWidth="1"/>
    <col min="32" max="32" width="9.1640625" style="2"/>
    <col min="33" max="33" width="5.6640625" style="2" customWidth="1"/>
    <col min="34" max="16384" width="9.1640625" style="2"/>
  </cols>
  <sheetData>
    <row r="1" spans="2:35" ht="10" customHeight="1" thickBo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35" ht="17.25" customHeight="1" x14ac:dyDescent="0.2">
      <c r="B2" s="1"/>
      <c r="C2" s="20" t="s">
        <v>12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</row>
    <row r="3" spans="2:35" ht="17.25" customHeight="1" thickBot="1" x14ac:dyDescent="0.25">
      <c r="B3" s="1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2:35" ht="15" customHeight="1" x14ac:dyDescent="0.2">
      <c r="B4" s="1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"/>
    </row>
    <row r="5" spans="2:35" ht="2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3"/>
      <c r="T5" s="3"/>
      <c r="U5" s="3"/>
      <c r="V5" s="1"/>
    </row>
    <row r="6" spans="2:35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4"/>
      <c r="T6" s="4"/>
      <c r="U6" s="4"/>
      <c r="V6" s="1"/>
    </row>
    <row r="7" spans="2:35" ht="21" customHeight="1" x14ac:dyDescent="0.2">
      <c r="B7" s="37"/>
      <c r="C7" s="37"/>
      <c r="D7" s="37"/>
      <c r="E7" s="37"/>
      <c r="F7" s="3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35" ht="21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35" ht="21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35" ht="21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35" ht="23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35" ht="1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35" ht="26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35" ht="1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2:35" ht="15" customHeight="1" x14ac:dyDescent="0.2">
      <c r="B15" s="38" t="s">
        <v>0</v>
      </c>
      <c r="C15" s="40" t="s">
        <v>1</v>
      </c>
      <c r="D15" s="41"/>
      <c r="E15" s="41"/>
      <c r="F15" s="41"/>
      <c r="G15" s="41"/>
      <c r="H15" s="42"/>
      <c r="I15" s="40" t="s">
        <v>2</v>
      </c>
      <c r="J15" s="41"/>
      <c r="K15" s="41"/>
      <c r="L15" s="41"/>
      <c r="M15" s="41"/>
      <c r="N15" s="42"/>
      <c r="O15" s="46" t="s">
        <v>3</v>
      </c>
      <c r="P15" s="47"/>
      <c r="Q15" s="48"/>
      <c r="R15" s="34" t="s">
        <v>4</v>
      </c>
      <c r="S15" s="34"/>
      <c r="T15" s="34"/>
      <c r="U15" s="34"/>
      <c r="V15" s="1"/>
      <c r="AA15" s="6"/>
      <c r="AB15" s="6"/>
      <c r="AC15" s="6"/>
      <c r="AD15" s="6"/>
      <c r="AE15" s="6"/>
      <c r="AF15" s="6"/>
      <c r="AG15" s="6"/>
      <c r="AH15" s="6"/>
      <c r="AI15" s="6"/>
    </row>
    <row r="16" spans="2:35" ht="15" customHeight="1" x14ac:dyDescent="0.2">
      <c r="B16" s="39"/>
      <c r="C16" s="43"/>
      <c r="D16" s="44"/>
      <c r="E16" s="44"/>
      <c r="F16" s="44"/>
      <c r="G16" s="44"/>
      <c r="H16" s="45"/>
      <c r="I16" s="43"/>
      <c r="J16" s="44"/>
      <c r="K16" s="44"/>
      <c r="L16" s="44"/>
      <c r="M16" s="44"/>
      <c r="N16" s="45"/>
      <c r="O16" s="49"/>
      <c r="P16" s="50"/>
      <c r="Q16" s="51"/>
      <c r="R16" s="34" t="s">
        <v>6</v>
      </c>
      <c r="S16" s="34"/>
      <c r="T16" s="34" t="s">
        <v>7</v>
      </c>
      <c r="U16" s="34"/>
      <c r="V16" s="5" t="s">
        <v>5</v>
      </c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2:35" ht="42.75" customHeight="1" x14ac:dyDescent="0.2">
      <c r="B17" s="5">
        <v>1</v>
      </c>
      <c r="C17" s="27"/>
      <c r="D17" s="27"/>
      <c r="E17" s="27"/>
      <c r="F17" s="27"/>
      <c r="G17" s="27"/>
      <c r="H17" s="27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6"/>
      <c r="T17" s="28"/>
      <c r="U17" s="28"/>
      <c r="V17" s="18" t="s">
        <v>8</v>
      </c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2:35" ht="47.25" customHeight="1" x14ac:dyDescent="0.2">
      <c r="B18" s="5">
        <v>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8"/>
      <c r="U18" s="28"/>
      <c r="V18" s="18" t="s">
        <v>9</v>
      </c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2:35" ht="45" customHeight="1" x14ac:dyDescent="0.2">
      <c r="B19" s="5">
        <v>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8"/>
      <c r="T19" s="28"/>
      <c r="U19" s="28"/>
      <c r="V19" s="19" t="s">
        <v>11</v>
      </c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2:35" ht="47.25" customHeight="1" x14ac:dyDescent="0.2">
      <c r="B20" s="5">
        <v>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8"/>
      <c r="T20" s="28"/>
      <c r="U20" s="28"/>
      <c r="V20" s="18" t="s">
        <v>10</v>
      </c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2:35" ht="42.75" customHeight="1" x14ac:dyDescent="0.2">
      <c r="B21" s="5">
        <v>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8"/>
      <c r="T21" s="28"/>
      <c r="U21" s="28"/>
      <c r="V21" s="18" t="s">
        <v>9</v>
      </c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2:35" ht="50.25" hidden="1" customHeight="1" x14ac:dyDescent="0.2">
      <c r="B22" s="5">
        <v>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/>
      <c r="T22" s="28"/>
      <c r="U22" s="28"/>
      <c r="V22" s="7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2:35" ht="44.25" hidden="1" customHeight="1" x14ac:dyDescent="0.2">
      <c r="B23" s="5">
        <v>7</v>
      </c>
      <c r="C23" s="27"/>
      <c r="D23" s="27"/>
      <c r="E23" s="27"/>
      <c r="F23" s="27"/>
      <c r="G23" s="27"/>
      <c r="H23" s="27"/>
      <c r="I23" s="29"/>
      <c r="J23" s="30"/>
      <c r="K23" s="30"/>
      <c r="L23" s="30"/>
      <c r="M23" s="30"/>
      <c r="N23" s="31"/>
      <c r="O23" s="29"/>
      <c r="P23" s="30"/>
      <c r="Q23" s="31"/>
      <c r="R23" s="32"/>
      <c r="S23" s="33"/>
      <c r="T23" s="28"/>
      <c r="U23" s="28"/>
      <c r="V23" s="7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2:35" ht="42.75" hidden="1" customHeight="1" x14ac:dyDescent="0.2">
      <c r="B24" s="5">
        <v>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8"/>
      <c r="T24" s="28"/>
      <c r="U24" s="28"/>
      <c r="V24" s="7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2:35" ht="42.75" hidden="1" customHeight="1" x14ac:dyDescent="0.2">
      <c r="B25" s="5">
        <v>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7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2:35" ht="42.75" hidden="1" customHeight="1" x14ac:dyDescent="0.2">
      <c r="B26" s="5">
        <v>10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28"/>
      <c r="T26" s="28"/>
      <c r="U26" s="28"/>
      <c r="V26" s="7" t="str">
        <f t="shared" ref="V26" si="0">IFERROR(IF(R26&gt;P19+30+P21,"Target date more than 30 days",""),"")</f>
        <v/>
      </c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2:35" s="9" customFormat="1" ht="16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2:35" s="9" customFormat="1" ht="16" customHeight="1" x14ac:dyDescent="0.2">
      <c r="B28" s="12"/>
      <c r="C28" s="10" t="s">
        <v>8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2:35" s="9" customFormat="1" ht="16" customHeight="1" x14ac:dyDescent="0.2">
      <c r="B29" s="13"/>
      <c r="C29" s="11" t="s">
        <v>9</v>
      </c>
      <c r="D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2:35" s="9" customFormat="1" ht="16" customHeight="1" x14ac:dyDescent="0.2">
      <c r="B30" s="14"/>
      <c r="C30" s="11" t="s">
        <v>11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2:35" s="9" customFormat="1" ht="16" customHeight="1" x14ac:dyDescent="0.2">
      <c r="B31" s="17"/>
      <c r="C31" s="11" t="s">
        <v>10</v>
      </c>
      <c r="D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2:35" s="9" customFormat="1" ht="16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2:35" s="9" customFormat="1" ht="39.7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2:35" s="9" customFormat="1" ht="16" customHeight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2:35" s="9" customFormat="1" ht="16" customHeight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2:35" s="9" customForma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2:35" s="9" customFormat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2:35" s="9" customFormat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2:35" s="9" customFormat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2:35" s="9" customFormat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2:35" s="9" customForma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2:35" s="9" customFormat="1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2:35" s="9" customFormat="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2:3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2:3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2:3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2:3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2:3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2:3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2:3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2:3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2:35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2:35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2:35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2:35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</sheetData>
  <mergeCells count="60">
    <mergeCell ref="B7:F7"/>
    <mergeCell ref="B15:B16"/>
    <mergeCell ref="C15:H16"/>
    <mergeCell ref="I15:N16"/>
    <mergeCell ref="O15:Q16"/>
    <mergeCell ref="R15:U15"/>
    <mergeCell ref="C18:H18"/>
    <mergeCell ref="I18:N18"/>
    <mergeCell ref="O18:Q18"/>
    <mergeCell ref="R18:S18"/>
    <mergeCell ref="T18:U18"/>
    <mergeCell ref="R16:S16"/>
    <mergeCell ref="T16:U16"/>
    <mergeCell ref="C17:H17"/>
    <mergeCell ref="I17:N17"/>
    <mergeCell ref="O17:Q17"/>
    <mergeCell ref="R17:S17"/>
    <mergeCell ref="T17:U17"/>
    <mergeCell ref="C20:H20"/>
    <mergeCell ref="I20:N20"/>
    <mergeCell ref="O20:Q20"/>
    <mergeCell ref="R20:S20"/>
    <mergeCell ref="T20:U20"/>
    <mergeCell ref="C19:H19"/>
    <mergeCell ref="I19:N19"/>
    <mergeCell ref="O19:Q19"/>
    <mergeCell ref="R19:S19"/>
    <mergeCell ref="T19:U19"/>
    <mergeCell ref="C22:H22"/>
    <mergeCell ref="I22:N22"/>
    <mergeCell ref="O22:Q22"/>
    <mergeCell ref="R22:S22"/>
    <mergeCell ref="T22:U22"/>
    <mergeCell ref="C21:H21"/>
    <mergeCell ref="I21:N21"/>
    <mergeCell ref="O21:Q21"/>
    <mergeCell ref="R21:S21"/>
    <mergeCell ref="T21:U21"/>
    <mergeCell ref="T24:U24"/>
    <mergeCell ref="C23:H23"/>
    <mergeCell ref="I23:N23"/>
    <mergeCell ref="O23:Q23"/>
    <mergeCell ref="R23:S23"/>
    <mergeCell ref="T23:U23"/>
    <mergeCell ref="C2:V3"/>
    <mergeCell ref="B33:U33"/>
    <mergeCell ref="C26:H26"/>
    <mergeCell ref="I26:N26"/>
    <mergeCell ref="O26:Q26"/>
    <mergeCell ref="R26:S26"/>
    <mergeCell ref="T26:U26"/>
    <mergeCell ref="C25:H25"/>
    <mergeCell ref="I25:N25"/>
    <mergeCell ref="O25:Q25"/>
    <mergeCell ref="R25:S25"/>
    <mergeCell ref="T25:U25"/>
    <mergeCell ref="C24:H24"/>
    <mergeCell ref="I24:N24"/>
    <mergeCell ref="O24:Q24"/>
    <mergeCell ref="R24:S24"/>
  </mergeCells>
  <conditionalFormatting sqref="C31">
    <cfRule type="cellIs" dxfId="4" priority="9" stopIfTrue="1" operator="equal">
      <formula>"Behind"</formula>
    </cfRule>
  </conditionalFormatting>
  <conditionalFormatting sqref="V17:V21">
    <cfRule type="cellIs" dxfId="3" priority="1" operator="equal">
      <formula>"Not Started"</formula>
    </cfRule>
    <cfRule type="cellIs" dxfId="2" priority="2" operator="equal">
      <formula>"Off Track"</formula>
    </cfRule>
    <cfRule type="cellIs" dxfId="1" priority="3" operator="equal">
      <formula>"On Track"</formula>
    </cfRule>
    <cfRule type="cellIs" dxfId="0" priority="4" operator="equal">
      <formula>"Complete"</formula>
    </cfRule>
  </conditionalFormatting>
  <dataValidations count="1">
    <dataValidation type="list" allowBlank="1" showInputMessage="1" showErrorMessage="1" sqref="V17:V21" xr:uid="{45497FD4-E400-41AD-A188-C96786CE8C61}">
      <formula1>$C$28:$C$31</formula1>
    </dataValidation>
  </dataValidations>
  <pageMargins left="0.7" right="0.7" top="0.75" bottom="0.75" header="0.3" footer="0.3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Hoshin Countermeasure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George Taninecz</cp:lastModifiedBy>
  <cp:lastPrinted>2022-08-30T19:11:17Z</cp:lastPrinted>
  <dcterms:created xsi:type="dcterms:W3CDTF">2022-08-30T18:26:48Z</dcterms:created>
  <dcterms:modified xsi:type="dcterms:W3CDTF">2025-02-03T20:00:01Z</dcterms:modified>
  <cp:category/>
</cp:coreProperties>
</file>